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/>
  <calcPr fullCalcOnLoad="1"/>
</workbook>
</file>

<file path=xl/sharedStrings.xml><?xml version="1.0" encoding="utf-8"?>
<sst xmlns="http://schemas.openxmlformats.org/spreadsheetml/2006/main" count="152" uniqueCount="88">
  <si>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</si>
  <si>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</si>
  <si>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</si>
  <si>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</si>
  <si>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</si>
  <si>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</si>
  <si>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</si>
  <si>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</si>
  <si>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</si>
  <si>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</si>
  <si>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</si>
  <si>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</si>
  <si>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</si>
  <si>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</si>
  <si>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</si>
  <si>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</si>
  <si>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</si>
  <si>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</si>
  <si>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</si>
  <si>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</si>
  <si>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</si>
  <si>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</si>
  <si>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</si>
  <si>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</si>
  <si>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</si>
  <si>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</si>
  <si>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</si>
  <si>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</si>
  <si>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5kg</t>
  </si>
  <si>
    <t>Linzer Agro trade - Beograd</t>
  </si>
  <si>
    <t>Austrija</t>
  </si>
  <si>
    <t>NPK (16:16:16)</t>
  </si>
  <si>
    <t>Rusija</t>
  </si>
  <si>
    <t>UREA-Karbamid</t>
  </si>
  <si>
    <t>UREA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</si>
  <si>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</si>
  <si>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</si>
  <si>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</si>
  <si>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</si>
  <si>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</si>
  <si>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</si>
  <si>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</si>
  <si>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</si>
  <si>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</si>
  <si>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</si>
  <si>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</si>
  <si>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</si>
  <si>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</si>
  <si>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</si>
  <si>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</si>
  <si>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</si>
  <si>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</si>
  <si>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</si>
  <si>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</si>
  <si>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</si>
  <si>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</si>
  <si>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</si>
  <si>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</si>
  <si>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</si>
  <si>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</si>
  <si>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</si>
  <si>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</si>
  <si>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</si>
  <si>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</si>
  <si>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</si>
  <si>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</si>
  <si>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</si>
  <si>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</si>
  <si>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</si>
  <si>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</si>
  <si>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Šabac</t>
  </si>
  <si>
    <t>Užice</t>
  </si>
  <si>
    <t>Leskovac</t>
  </si>
  <si>
    <t>FLORIS</t>
  </si>
  <si>
    <t>Savacoop</t>
  </si>
  <si>
    <t>5 lit</t>
  </si>
  <si>
    <t>UREA  LINZER</t>
  </si>
  <si>
    <t>3 kg</t>
  </si>
  <si>
    <t xml:space="preserve"> UREA FLORIS</t>
  </si>
  <si>
    <t>5 kg</t>
  </si>
  <si>
    <t>KAN LINZER</t>
  </si>
  <si>
    <t xml:space="preserve">KAN FLORIS </t>
  </si>
  <si>
    <t xml:space="preserve">5 kg </t>
  </si>
  <si>
    <t xml:space="preserve">AN FLORIS </t>
  </si>
  <si>
    <t>500 g</t>
  </si>
  <si>
    <t>NPK (16:16:8)</t>
  </si>
  <si>
    <t>Eliksir Zorka</t>
  </si>
  <si>
    <r>
      <t xml:space="preserve">                        PREGLED CENA / Agrarni inputi / MINERALNA ĐUBRIVA  APRIL 2023                                                                                                                                                                                                           PRICE LIST/ Agricultural inputs / MINERAL FERTILIZERS     APRIL 2023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</si>
</sst>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  <numFmt numFmtId="204" formatCode="_-* #,##0\ _d_i_n_._-;\-* #,##0\ _d_i_n_._-;_-* &quot;-&quot;\ _d_i_n_._-;_-@_-"/>
    <numFmt numFmtId="205" formatCode="_-* #,##0.00\ _d_i_n_._-;\-* #,##0.00\ _d_i_n_._-;_-* &quot;-&quot;??\ _d_i_n_._-;_-@_-"/>
    <numFmt numFmtId="206" formatCode="m/d/yyyy"/>
    <numFmt numFmtId="207" formatCode="d\-mmm"/>
    <numFmt numFmtId="208" formatCode="#,##0.00_ ;\-#,##0.00\ "/>
    <numFmt numFmtId="209" formatCode="#,##0_ ;\-#,##0\ "/>
    <numFmt numFmtId="210" formatCode="0_ ;\-0\ "/>
  </numFmts>
  <fonts count="4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 applyProtection="1">
      <alignment horizontal="center" vertical="center"/>
      <protection hidden="1" locked="0"/>
    </xf>
    <xf numFmtId="0" fontId="5" fillId="36" borderId="18" xfId="0" applyFont="1" applyFill="1" applyBorder="1" applyAlignment="1" applyProtection="1">
      <alignment horizontal="center" vertical="center"/>
      <protection hidden="1" locked="0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5" fillId="36" borderId="18" xfId="0" applyFont="1" applyFill="1" applyBorder="1" applyAlignment="1" applyProtection="1">
      <alignment horizontal="center"/>
      <protection hidden="1" locked="0"/>
    </xf>
    <xf numFmtId="0" fontId="5" fillId="36" borderId="18" xfId="0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center"/>
      <protection hidden="1" locked="0"/>
    </xf>
    <xf numFmtId="0" fontId="5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6" borderId="18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2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/>
    </xf>
    <xf numFmtId="0" fontId="5" fillId="38" borderId="10" xfId="82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 wrapText="1"/>
    </xf>
    <xf numFmtId="0" fontId="3" fillId="34" borderId="14" xfId="77" applyFont="1" applyFill="1" applyBorder="1" applyAlignment="1">
      <alignment horizontal="left" vertical="center"/>
      <protection/>
    </xf>
    <xf numFmtId="0" fontId="44" fillId="34" borderId="0" xfId="77" applyFont="1" applyFill="1" applyAlignment="1">
      <alignment horizontal="center" vertical="center"/>
      <protection/>
    </xf>
    <xf numFmtId="0" fontId="44" fillId="34" borderId="16" xfId="77" applyFont="1" applyFill="1" applyBorder="1" applyAlignment="1">
      <alignment vertical="center"/>
      <protection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5" borderId="20" xfId="0" applyFont="1" applyFill="1" applyBorder="1" applyAlignment="1">
      <alignment horizontal="center" vertical="center"/>
    </xf>
    <xf numFmtId="0" fontId="0" fillId="38" borderId="19" xfId="82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1" fontId="5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0" fontId="0" fillId="38" borderId="22" xfId="73" applyFont="1" applyFill="1" applyBorder="1" applyAlignment="1" applyProtection="1">
      <alignment horizontal="center" vertical="center"/>
      <protection hidden="1" locked="0"/>
    </xf>
    <xf numFmtId="209" fontId="5" fillId="36" borderId="18" xfId="44" applyNumberFormat="1" applyFont="1" applyFill="1" applyBorder="1" applyAlignment="1" applyProtection="1">
      <alignment horizontal="center" vertical="center"/>
      <protection hidden="1" locked="0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0" fillId="38" borderId="22" xfId="73" applyFont="1" applyFill="1" applyBorder="1" applyAlignment="1" applyProtection="1">
      <alignment horizontal="center"/>
      <protection hidden="1" locked="0"/>
    </xf>
    <xf numFmtId="0" fontId="5" fillId="38" borderId="22" xfId="82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210" fontId="5" fillId="36" borderId="18" xfId="44" applyNumberFormat="1" applyFont="1" applyFill="1" applyBorder="1" applyAlignment="1" applyProtection="1">
      <alignment horizontal="center" vertical="center"/>
      <protection hidden="1" locked="0"/>
    </xf>
    <xf numFmtId="0" fontId="5" fillId="35" borderId="24" xfId="0" applyFont="1" applyFill="1" applyBorder="1" applyAlignment="1">
      <alignment horizontal="center" vertical="center"/>
    </xf>
    <xf numFmtId="0" fontId="5" fillId="37" borderId="10" xfId="66" applyFont="1" applyFill="1" applyBorder="1" applyAlignment="1" applyProtection="1">
      <alignment horizontal="center" vertical="center"/>
      <protection hidden="1" locked="0"/>
    </xf>
    <xf numFmtId="0" fontId="5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0" borderId="12" xfId="58" applyFont="1" applyBorder="1" applyAlignment="1">
      <alignment horizontal="left" vertical="center"/>
      <protection/>
    </xf>
    <xf numFmtId="0" fontId="5" fillId="0" borderId="18" xfId="58" applyFont="1" applyBorder="1" applyAlignment="1">
      <alignment horizontal="center" vertical="center"/>
      <protection/>
    </xf>
    <xf numFmtId="0" fontId="5" fillId="33" borderId="12" xfId="58" applyFont="1" applyFill="1" applyBorder="1" applyAlignment="1">
      <alignment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21" fontId="5" fillId="33" borderId="10" xfId="58" applyNumberFormat="1" applyFont="1" applyFill="1" applyBorder="1" applyAlignment="1">
      <alignment horizontal="left" vertical="center"/>
      <protection/>
    </xf>
    <xf numFmtId="16" fontId="5" fillId="33" borderId="18" xfId="58" applyNumberFormat="1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left" vertical="center"/>
      <protection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left" vertical="center"/>
      <protection/>
    </xf>
    <xf numFmtId="0" fontId="5" fillId="33" borderId="17" xfId="58" applyFont="1" applyFill="1" applyBorder="1" applyAlignment="1">
      <alignment horizontal="center" vertical="center"/>
      <protection/>
    </xf>
    <xf numFmtId="0" fontId="6" fillId="36" borderId="18" xfId="0" applyFont="1" applyFill="1" applyBorder="1" applyAlignment="1" applyProtection="1">
      <alignment horizontal="center" vertical="center"/>
      <protection hidden="1" locked="0"/>
    </xf>
    <xf numFmtId="0" fontId="5" fillId="35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0" fillId="38" borderId="10" xfId="73" applyFont="1" applyFill="1" applyBorder="1" applyAlignment="1" applyProtection="1">
      <alignment horizontal="center" vertical="center"/>
      <protection hidden="1" locked="0"/>
    </xf>
    <xf numFmtId="0" fontId="0" fillId="38" borderId="10" xfId="82" applyFont="1" applyFill="1" applyBorder="1" applyAlignment="1" applyProtection="1">
      <alignment horizontal="center" vertical="center"/>
      <protection hidden="1" locked="0"/>
    </xf>
    <xf numFmtId="0" fontId="5" fillId="0" borderId="10" xfId="58" applyFont="1" applyBorder="1" applyAlignment="1">
      <alignment horizontal="left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33" borderId="10" xfId="58" applyFont="1" applyFill="1" applyBorder="1" applyAlignment="1">
      <alignment vertical="center"/>
      <protection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7" fillId="34" borderId="21" xfId="0" applyFont="1" applyFill="1" applyBorder="1" applyAlignment="1">
      <alignment horizontal="center" textRotation="90"/>
    </xf>
    <xf numFmtId="0" fontId="7" fillId="34" borderId="12" xfId="0" applyFont="1" applyFill="1" applyBorder="1" applyAlignment="1">
      <alignment horizontal="center" textRotation="90"/>
    </xf>
    <xf numFmtId="0" fontId="7" fillId="34" borderId="27" xfId="0" applyFont="1" applyFill="1" applyBorder="1" applyAlignment="1">
      <alignment horizontal="center" textRotation="90"/>
    </xf>
    <xf numFmtId="1" fontId="7" fillId="34" borderId="21" xfId="0" applyNumberFormat="1" applyFont="1" applyFill="1" applyBorder="1" applyAlignment="1">
      <alignment horizontal="center" textRotation="90"/>
    </xf>
    <xf numFmtId="1" fontId="7" fillId="34" borderId="12" xfId="0" applyNumberFormat="1" applyFont="1" applyFill="1" applyBorder="1" applyAlignment="1">
      <alignment horizontal="center" textRotation="9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3 3" xfId="79"/>
    <cellStyle name="Нормалан 4 4" xfId="80"/>
    <cellStyle name="Нормалан 5" xfId="81"/>
    <cellStyle name="Нормалан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0</xdr:col>
      <xdr:colOff>1676400</xdr:colOff>
      <xdr:row>0</xdr:row>
      <xdr:rowOff>809625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="60" zoomScaleNormal="80" zoomScalePageLayoutView="0" workbookViewId="0" topLeftCell="A1">
      <selection activeCell="A1" sqref="A1:C1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6.28125" style="0" customWidth="1"/>
    <col min="4" max="4" width="8.28125" style="0" customWidth="1"/>
    <col min="5" max="5" width="7.140625" style="0" customWidth="1"/>
    <col min="6" max="6" width="9.140625" style="0" customWidth="1"/>
    <col min="7" max="7" width="6.00390625" style="0" bestFit="1" customWidth="1"/>
    <col min="8" max="8" width="5.421875" style="0" customWidth="1"/>
    <col min="9" max="9" width="6.00390625" style="0" bestFit="1" customWidth="1"/>
    <col min="10" max="10" width="8.421875" style="0" customWidth="1"/>
    <col min="11" max="11" width="6.421875" style="0" customWidth="1"/>
    <col min="12" max="19" width="9.140625" style="0" customWidth="1"/>
    <col min="20" max="20" width="7.00390625" style="0" customWidth="1"/>
    <col min="21" max="21" width="9.140625" style="0" customWidth="1"/>
    <col min="24" max="24" width="11.28125" style="0" customWidth="1"/>
  </cols>
  <sheetData>
    <row r="1" spans="1:24" ht="76.5" customHeight="1">
      <c r="A1" s="81" t="s">
        <v>87</v>
      </c>
      <c r="B1" s="82"/>
      <c r="C1" s="83"/>
      <c r="D1" s="84" t="s">
        <v>3</v>
      </c>
      <c r="E1" s="84" t="s">
        <v>4</v>
      </c>
      <c r="F1" s="84" t="s">
        <v>5</v>
      </c>
      <c r="G1" s="87" t="s">
        <v>6</v>
      </c>
      <c r="H1" s="84" t="s">
        <v>7</v>
      </c>
      <c r="I1" s="84" t="s">
        <v>8</v>
      </c>
      <c r="J1" s="84" t="s">
        <v>9</v>
      </c>
      <c r="K1" s="84" t="s">
        <v>10</v>
      </c>
      <c r="L1" s="84" t="s">
        <v>11</v>
      </c>
      <c r="M1" s="87" t="s">
        <v>12</v>
      </c>
      <c r="N1" s="84" t="s">
        <v>13</v>
      </c>
      <c r="O1" s="84" t="s">
        <v>72</v>
      </c>
      <c r="P1" s="84" t="s">
        <v>70</v>
      </c>
      <c r="Q1" s="84" t="s">
        <v>71</v>
      </c>
      <c r="R1" s="84" t="s">
        <v>14</v>
      </c>
      <c r="S1" s="84" t="s">
        <v>15</v>
      </c>
      <c r="T1" s="84" t="s">
        <v>16</v>
      </c>
      <c r="U1" s="84" t="s">
        <v>17</v>
      </c>
      <c r="V1" s="84" t="s">
        <v>18</v>
      </c>
      <c r="W1" s="84" t="s">
        <v>19</v>
      </c>
      <c r="X1" s="84" t="s">
        <v>20</v>
      </c>
    </row>
    <row r="2" spans="1:24" ht="12.75">
      <c r="A2" s="2" t="s">
        <v>69</v>
      </c>
      <c r="B2" s="3" t="s">
        <v>22</v>
      </c>
      <c r="C2" s="4" t="s">
        <v>23</v>
      </c>
      <c r="D2" s="85"/>
      <c r="E2" s="85"/>
      <c r="F2" s="86"/>
      <c r="G2" s="88"/>
      <c r="H2" s="85"/>
      <c r="I2" s="85"/>
      <c r="J2" s="85"/>
      <c r="K2" s="85"/>
      <c r="L2" s="85"/>
      <c r="M2" s="88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25.5" customHeight="1">
      <c r="A3" s="5" t="s">
        <v>21</v>
      </c>
      <c r="B3" s="6"/>
      <c r="C3" s="6"/>
      <c r="D3" s="7"/>
      <c r="E3" s="8"/>
      <c r="F3" s="8"/>
      <c r="G3" s="9"/>
      <c r="H3" s="10"/>
      <c r="I3" s="10"/>
      <c r="J3" s="10"/>
      <c r="K3" s="10"/>
      <c r="L3" s="10"/>
      <c r="M3" s="11"/>
      <c r="N3" s="10"/>
      <c r="O3" s="10"/>
      <c r="P3" s="10"/>
      <c r="Q3" s="10"/>
      <c r="R3" s="10"/>
      <c r="S3" s="10"/>
      <c r="T3" s="10"/>
      <c r="U3" s="10"/>
      <c r="V3" s="12"/>
      <c r="W3" s="10"/>
      <c r="X3" s="10"/>
    </row>
    <row r="4" spans="1:24" ht="15.75">
      <c r="A4" s="35" t="s">
        <v>24</v>
      </c>
      <c r="B4" s="36"/>
      <c r="C4" s="3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5"/>
      <c r="X4" s="17"/>
    </row>
    <row r="5" spans="1:24" ht="12.75">
      <c r="A5" s="63" t="s">
        <v>25</v>
      </c>
      <c r="B5" s="70" t="s">
        <v>29</v>
      </c>
      <c r="C5" s="70" t="s">
        <v>27</v>
      </c>
      <c r="D5" s="20">
        <v>2100</v>
      </c>
      <c r="E5" s="20"/>
      <c r="F5" s="20"/>
      <c r="G5" s="20"/>
      <c r="H5" s="20"/>
      <c r="I5" s="20">
        <v>2500</v>
      </c>
      <c r="J5" s="20"/>
      <c r="K5" s="20"/>
      <c r="L5" s="20"/>
      <c r="M5" s="20">
        <v>2500</v>
      </c>
      <c r="N5" s="20"/>
      <c r="O5" s="20"/>
      <c r="P5" s="20"/>
      <c r="Q5" s="20"/>
      <c r="R5" s="20"/>
      <c r="S5" s="20"/>
      <c r="T5" s="20">
        <v>3200</v>
      </c>
      <c r="U5" s="20"/>
      <c r="V5" s="20">
        <f>100*25</f>
        <v>2500</v>
      </c>
      <c r="W5" s="20"/>
      <c r="X5" s="20"/>
    </row>
    <row r="6" spans="1:24" ht="12.75">
      <c r="A6" s="69" t="s">
        <v>25</v>
      </c>
      <c r="B6" s="64" t="s">
        <v>32</v>
      </c>
      <c r="C6" s="64" t="s">
        <v>27</v>
      </c>
      <c r="D6" s="20">
        <v>1960</v>
      </c>
      <c r="E6" s="20"/>
      <c r="F6" s="20"/>
      <c r="G6" s="20"/>
      <c r="H6" s="20"/>
      <c r="I6" s="20">
        <v>2500</v>
      </c>
      <c r="J6" s="20"/>
      <c r="K6" s="20">
        <v>2750</v>
      </c>
      <c r="L6" s="20"/>
      <c r="M6" s="20">
        <v>2500</v>
      </c>
      <c r="N6" s="20"/>
      <c r="O6" s="20"/>
      <c r="P6" s="20"/>
      <c r="Q6" s="20"/>
      <c r="R6" s="20">
        <v>2450</v>
      </c>
      <c r="S6" s="20"/>
      <c r="T6" s="20">
        <v>3000</v>
      </c>
      <c r="U6" s="20">
        <v>2913</v>
      </c>
      <c r="V6" s="20"/>
      <c r="W6" s="20"/>
      <c r="X6" s="20"/>
    </row>
    <row r="7" spans="1:24" ht="12.75">
      <c r="A7" s="69" t="s">
        <v>85</v>
      </c>
      <c r="B7" s="64" t="s">
        <v>86</v>
      </c>
      <c r="C7" s="64" t="s">
        <v>27</v>
      </c>
      <c r="D7" s="20"/>
      <c r="E7" s="20"/>
      <c r="F7" s="20"/>
      <c r="G7" s="20"/>
      <c r="H7" s="20">
        <v>2000</v>
      </c>
      <c r="I7" s="20"/>
      <c r="J7" s="20"/>
      <c r="K7" s="20"/>
      <c r="L7" s="20">
        <f>90*25</f>
        <v>2250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2.75">
      <c r="A8" s="63" t="s">
        <v>31</v>
      </c>
      <c r="B8" s="64" t="s">
        <v>32</v>
      </c>
      <c r="C8" s="64" t="s">
        <v>27</v>
      </c>
      <c r="D8" s="20">
        <v>2100</v>
      </c>
      <c r="E8" s="20"/>
      <c r="F8" s="20"/>
      <c r="G8" s="20">
        <v>2350</v>
      </c>
      <c r="H8" s="20">
        <v>2325</v>
      </c>
      <c r="I8" s="20">
        <v>2500</v>
      </c>
      <c r="J8" s="20"/>
      <c r="K8" s="20">
        <v>2750</v>
      </c>
      <c r="L8" s="20">
        <f>92*25</f>
        <v>2300</v>
      </c>
      <c r="M8" s="20">
        <v>2500</v>
      </c>
      <c r="N8" s="20"/>
      <c r="O8" s="20"/>
      <c r="P8" s="20"/>
      <c r="Q8" s="20"/>
      <c r="R8" s="20"/>
      <c r="S8" s="20"/>
      <c r="T8" s="20">
        <v>3200</v>
      </c>
      <c r="U8" s="20"/>
      <c r="V8" s="20">
        <f>98*25</f>
        <v>2450</v>
      </c>
      <c r="W8" s="20"/>
      <c r="X8" s="20"/>
    </row>
    <row r="9" spans="1:24" ht="12.75">
      <c r="A9" s="78" t="s">
        <v>73</v>
      </c>
      <c r="B9" s="79" t="s">
        <v>74</v>
      </c>
      <c r="C9" s="79" t="s">
        <v>75</v>
      </c>
      <c r="D9" s="22"/>
      <c r="E9" s="2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1130</v>
      </c>
      <c r="V9" s="20"/>
      <c r="W9" s="20"/>
      <c r="X9" s="20">
        <v>1000</v>
      </c>
    </row>
    <row r="10" spans="1:24" ht="12.75">
      <c r="A10" s="13" t="s">
        <v>33</v>
      </c>
      <c r="B10" s="14"/>
      <c r="C10" s="23"/>
      <c r="D10" s="39"/>
      <c r="E10" s="39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8"/>
    </row>
    <row r="11" spans="1:24" ht="12.75">
      <c r="A11" s="69" t="s">
        <v>34</v>
      </c>
      <c r="B11" s="70" t="s">
        <v>32</v>
      </c>
      <c r="C11" s="70" t="s">
        <v>27</v>
      </c>
      <c r="D11" s="19"/>
      <c r="E11" s="19"/>
      <c r="F11" s="32"/>
      <c r="G11" s="19">
        <v>1800</v>
      </c>
      <c r="H11" s="19">
        <v>1750</v>
      </c>
      <c r="I11" s="19">
        <v>1900</v>
      </c>
      <c r="J11" s="19">
        <v>2200</v>
      </c>
      <c r="K11" s="19">
        <v>1850</v>
      </c>
      <c r="L11" s="19">
        <f>72*25</f>
        <v>1800</v>
      </c>
      <c r="M11" s="19"/>
      <c r="N11" s="19"/>
      <c r="O11" s="19"/>
      <c r="P11" s="19"/>
      <c r="Q11" s="19"/>
      <c r="R11" s="19">
        <f>76*25</f>
        <v>1900</v>
      </c>
      <c r="S11" s="19"/>
      <c r="T11" s="19">
        <v>2200</v>
      </c>
      <c r="U11" s="1">
        <v>2048</v>
      </c>
      <c r="V11" s="42">
        <f>80*25</f>
        <v>2000</v>
      </c>
      <c r="W11" s="34"/>
      <c r="X11" s="34">
        <v>1725</v>
      </c>
    </row>
    <row r="12" spans="1:24" ht="12.75">
      <c r="A12" s="65" t="s">
        <v>34</v>
      </c>
      <c r="B12" s="70" t="s">
        <v>30</v>
      </c>
      <c r="C12" s="70" t="s">
        <v>27</v>
      </c>
      <c r="D12" s="19">
        <v>1825</v>
      </c>
      <c r="E12" s="19"/>
      <c r="F12" s="32"/>
      <c r="G12" s="19">
        <v>1800</v>
      </c>
      <c r="H12" s="19"/>
      <c r="I12" s="34">
        <v>2500</v>
      </c>
      <c r="J12" s="76">
        <v>2400</v>
      </c>
      <c r="K12" s="38"/>
      <c r="L12" s="77">
        <f>70*25</f>
        <v>1750</v>
      </c>
      <c r="M12" s="19">
        <v>2000</v>
      </c>
      <c r="N12" s="19">
        <v>2650</v>
      </c>
      <c r="O12" s="34"/>
      <c r="P12" s="34"/>
      <c r="Q12" s="34"/>
      <c r="R12" s="34"/>
      <c r="S12" s="19"/>
      <c r="T12" s="1">
        <v>2300</v>
      </c>
      <c r="U12" s="1"/>
      <c r="V12" s="42">
        <f>85*25</f>
        <v>2125</v>
      </c>
      <c r="W12" s="34"/>
      <c r="X12" s="19"/>
    </row>
    <row r="13" spans="1:24" ht="12.75">
      <c r="A13" s="80" t="s">
        <v>76</v>
      </c>
      <c r="B13" s="66" t="s">
        <v>30</v>
      </c>
      <c r="C13" s="66" t="s">
        <v>77</v>
      </c>
      <c r="D13" s="19">
        <v>285</v>
      </c>
      <c r="E13" s="19"/>
      <c r="F13" s="32"/>
      <c r="G13" s="19"/>
      <c r="H13" s="19"/>
      <c r="I13" s="34"/>
      <c r="J13" s="76"/>
      <c r="K13" s="38"/>
      <c r="L13" s="77"/>
      <c r="M13" s="19"/>
      <c r="N13" s="19"/>
      <c r="O13" s="34"/>
      <c r="P13" s="34"/>
      <c r="Q13" s="34"/>
      <c r="R13" s="34"/>
      <c r="S13" s="19"/>
      <c r="T13" s="1"/>
      <c r="U13" s="1"/>
      <c r="V13" s="42">
        <f>85*3</f>
        <v>255</v>
      </c>
      <c r="W13" s="34"/>
      <c r="X13" s="1"/>
    </row>
    <row r="14" spans="1:24" ht="12.75">
      <c r="A14" s="78" t="s">
        <v>78</v>
      </c>
      <c r="B14" s="79" t="s">
        <v>74</v>
      </c>
      <c r="C14" s="79" t="s">
        <v>79</v>
      </c>
      <c r="D14" s="19"/>
      <c r="E14" s="19"/>
      <c r="F14" s="32"/>
      <c r="G14" s="19"/>
      <c r="H14" s="19"/>
      <c r="I14" s="34"/>
      <c r="J14" s="76"/>
      <c r="K14" s="38"/>
      <c r="L14" s="77"/>
      <c r="M14" s="19"/>
      <c r="N14" s="1"/>
      <c r="O14" s="34"/>
      <c r="P14" s="34"/>
      <c r="Q14" s="34"/>
      <c r="R14" s="34"/>
      <c r="S14" s="19"/>
      <c r="T14" s="1">
        <v>1200</v>
      </c>
      <c r="U14" s="1">
        <v>1295</v>
      </c>
      <c r="V14" s="42">
        <v>1400</v>
      </c>
      <c r="W14" s="34"/>
      <c r="X14" s="19"/>
    </row>
    <row r="15" spans="1:24" ht="12.75">
      <c r="A15" s="13" t="s">
        <v>35</v>
      </c>
      <c r="B15" s="14"/>
      <c r="C15" s="23"/>
      <c r="D15" s="74"/>
      <c r="E15" s="74"/>
      <c r="F15" s="74"/>
      <c r="G15" s="49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75"/>
      <c r="X15" s="60"/>
    </row>
    <row r="16" spans="1:24" ht="12.75">
      <c r="A16" s="65" t="s">
        <v>36</v>
      </c>
      <c r="B16" s="70" t="s">
        <v>37</v>
      </c>
      <c r="C16" s="70" t="s">
        <v>28</v>
      </c>
      <c r="D16" s="19"/>
      <c r="E16" s="19"/>
      <c r="F16" s="32"/>
      <c r="G16" s="32"/>
      <c r="H16" s="20"/>
      <c r="I16" s="20"/>
      <c r="J16" s="20"/>
      <c r="K16" s="20"/>
      <c r="L16" s="20"/>
      <c r="M16" s="32"/>
      <c r="N16" s="20"/>
      <c r="O16" s="20"/>
      <c r="P16" s="20"/>
      <c r="Q16" s="20"/>
      <c r="R16" s="20"/>
      <c r="S16" s="20"/>
      <c r="T16" s="20">
        <v>1090</v>
      </c>
      <c r="U16" s="20"/>
      <c r="V16" s="19">
        <v>1300</v>
      </c>
      <c r="W16" s="34"/>
      <c r="X16" s="59">
        <v>1750</v>
      </c>
    </row>
    <row r="17" spans="1:24" ht="12.75">
      <c r="A17" s="65" t="s">
        <v>36</v>
      </c>
      <c r="B17" s="70" t="s">
        <v>37</v>
      </c>
      <c r="C17" s="70" t="s">
        <v>27</v>
      </c>
      <c r="D17" s="19">
        <v>1800</v>
      </c>
      <c r="E17" s="19"/>
      <c r="F17" s="18"/>
      <c r="G17" s="18"/>
      <c r="H17" s="18"/>
      <c r="I17" s="18">
        <v>2100</v>
      </c>
      <c r="J17" s="18"/>
      <c r="K17" s="18">
        <v>1970</v>
      </c>
      <c r="L17" s="18"/>
      <c r="M17" s="18"/>
      <c r="N17" s="18"/>
      <c r="O17" s="20"/>
      <c r="P17" s="18"/>
      <c r="Q17" s="18"/>
      <c r="R17" s="18"/>
      <c r="S17" s="18"/>
      <c r="T17" s="18">
        <v>2390</v>
      </c>
      <c r="U17" s="18"/>
      <c r="V17" s="18">
        <f>90*25</f>
        <v>2250</v>
      </c>
      <c r="W17" s="18"/>
      <c r="X17" s="18"/>
    </row>
    <row r="18" spans="1:24" ht="12.75">
      <c r="A18" s="65" t="s">
        <v>36</v>
      </c>
      <c r="B18" s="66" t="s">
        <v>32</v>
      </c>
      <c r="C18" s="70" t="s">
        <v>27</v>
      </c>
      <c r="D18" s="19">
        <v>1890</v>
      </c>
      <c r="E18" s="19"/>
      <c r="F18" s="19"/>
      <c r="G18" s="19"/>
      <c r="H18" s="19"/>
      <c r="I18" s="19">
        <v>2500</v>
      </c>
      <c r="J18" s="19">
        <v>2300</v>
      </c>
      <c r="K18" s="19"/>
      <c r="L18" s="19">
        <f>70*25</f>
        <v>1750</v>
      </c>
      <c r="M18" s="19"/>
      <c r="N18" s="19"/>
      <c r="O18" s="19"/>
      <c r="P18" s="19"/>
      <c r="Q18" s="19"/>
      <c r="R18" s="19">
        <f>72*25</f>
        <v>1800</v>
      </c>
      <c r="S18" s="19"/>
      <c r="T18" s="19"/>
      <c r="U18" s="19"/>
      <c r="V18" s="19"/>
      <c r="W18" s="19"/>
      <c r="X18" s="19"/>
    </row>
    <row r="19" spans="1:24" ht="12.75">
      <c r="A19" s="65" t="s">
        <v>80</v>
      </c>
      <c r="B19" s="66" t="s">
        <v>30</v>
      </c>
      <c r="C19" s="70" t="s">
        <v>77</v>
      </c>
      <c r="D19" s="19"/>
      <c r="E19" s="19"/>
      <c r="F19" s="19"/>
      <c r="G19" s="19"/>
      <c r="H19" s="19"/>
      <c r="I19" s="3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>
        <v>440</v>
      </c>
      <c r="U19" s="19">
        <v>670</v>
      </c>
      <c r="V19" s="19"/>
      <c r="W19" s="19"/>
      <c r="X19" s="19"/>
    </row>
    <row r="20" spans="1:24" ht="12.75">
      <c r="A20" s="65" t="s">
        <v>81</v>
      </c>
      <c r="B20" s="79" t="s">
        <v>74</v>
      </c>
      <c r="C20" s="70" t="s">
        <v>82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>
        <v>1090</v>
      </c>
      <c r="U20" s="19">
        <v>925</v>
      </c>
      <c r="V20" s="19"/>
      <c r="W20" s="19"/>
      <c r="X20" s="19">
        <v>1000</v>
      </c>
    </row>
    <row r="21" spans="1:24" ht="12.75">
      <c r="A21" s="13" t="s">
        <v>38</v>
      </c>
      <c r="B21" s="14"/>
      <c r="C21" s="14"/>
      <c r="D21" s="46"/>
      <c r="E21" s="46"/>
      <c r="F21" s="46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60"/>
    </row>
    <row r="22" spans="1:24" ht="12.75">
      <c r="A22" s="71" t="s">
        <v>39</v>
      </c>
      <c r="B22" s="72" t="s">
        <v>67</v>
      </c>
      <c r="C22" s="70" t="s">
        <v>27</v>
      </c>
      <c r="D22" s="20">
        <v>1875</v>
      </c>
      <c r="E22" s="20"/>
      <c r="F22" s="20"/>
      <c r="G22" s="20"/>
      <c r="H22" s="20"/>
      <c r="I22" s="20"/>
      <c r="J22" s="20"/>
      <c r="K22" s="20"/>
      <c r="L22" s="20">
        <f>72*25</f>
        <v>1800</v>
      </c>
      <c r="M22" s="20"/>
      <c r="N22" s="20"/>
      <c r="O22" s="20"/>
      <c r="P22" s="20"/>
      <c r="Q22" s="20"/>
      <c r="R22" s="20">
        <f>76*25</f>
        <v>1900</v>
      </c>
      <c r="S22" s="20"/>
      <c r="T22" s="26"/>
      <c r="U22" s="20"/>
      <c r="V22" s="20"/>
      <c r="W22" s="21"/>
      <c r="X22" s="21">
        <v>1750</v>
      </c>
    </row>
    <row r="23" spans="1:24" ht="12.75">
      <c r="A23" s="71" t="s">
        <v>83</v>
      </c>
      <c r="B23" s="79" t="s">
        <v>74</v>
      </c>
      <c r="C23" s="70" t="s">
        <v>79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v>1180</v>
      </c>
      <c r="O23" s="20"/>
      <c r="P23" s="20"/>
      <c r="Q23" s="20"/>
      <c r="R23" s="20"/>
      <c r="S23" s="20"/>
      <c r="T23" s="26"/>
      <c r="U23" s="26">
        <v>1030</v>
      </c>
      <c r="V23" s="20"/>
      <c r="W23" s="21"/>
      <c r="X23" s="21">
        <v>1020</v>
      </c>
    </row>
    <row r="24" spans="1:24" ht="12.75">
      <c r="A24" s="13" t="s">
        <v>40</v>
      </c>
      <c r="B24" s="14"/>
      <c r="C24" s="23"/>
      <c r="D24" s="46"/>
      <c r="E24" s="46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60"/>
    </row>
    <row r="25" spans="1:24" ht="12.75">
      <c r="A25" s="67" t="s">
        <v>41</v>
      </c>
      <c r="B25" s="72" t="s">
        <v>26</v>
      </c>
      <c r="C25" s="72" t="s">
        <v>27</v>
      </c>
      <c r="D25" s="20">
        <v>3820</v>
      </c>
      <c r="E25" s="19"/>
      <c r="F25" s="32"/>
      <c r="G25" s="19"/>
      <c r="H25" s="19"/>
      <c r="I25" s="34"/>
      <c r="J25" s="38"/>
      <c r="K25" s="19">
        <v>3000</v>
      </c>
      <c r="L25" s="33"/>
      <c r="M25" s="32"/>
      <c r="N25" s="19"/>
      <c r="O25" s="34"/>
      <c r="P25" s="34"/>
      <c r="Q25" s="34"/>
      <c r="R25" s="34"/>
      <c r="S25" s="19"/>
      <c r="T25" s="1"/>
      <c r="U25" s="19"/>
      <c r="V25" s="42"/>
      <c r="W25" s="34"/>
      <c r="X25" s="19"/>
    </row>
    <row r="26" spans="1:24" ht="12.75">
      <c r="A26" s="13" t="s">
        <v>42</v>
      </c>
      <c r="B26" s="24"/>
      <c r="C26" s="25"/>
      <c r="D26" s="46"/>
      <c r="E26" s="46"/>
      <c r="F26" s="4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60"/>
    </row>
    <row r="27" spans="1:24" ht="12.75">
      <c r="A27" s="71" t="s">
        <v>43</v>
      </c>
      <c r="B27" s="72" t="s">
        <v>44</v>
      </c>
      <c r="C27" s="72" t="s">
        <v>84</v>
      </c>
      <c r="D27" s="20">
        <v>540</v>
      </c>
      <c r="E27" s="20"/>
      <c r="F27" s="22"/>
      <c r="G27" s="20">
        <v>860</v>
      </c>
      <c r="H27" s="20"/>
      <c r="I27" s="21"/>
      <c r="J27" s="47"/>
      <c r="K27" s="20"/>
      <c r="L27" s="55"/>
      <c r="M27" s="20"/>
      <c r="N27" s="20"/>
      <c r="O27" s="21"/>
      <c r="P27" s="21"/>
      <c r="Q27" s="21"/>
      <c r="R27" s="20"/>
      <c r="S27" s="20"/>
      <c r="T27" s="20"/>
      <c r="U27" s="20"/>
      <c r="V27" s="20"/>
      <c r="W27" s="20"/>
      <c r="X27" s="20"/>
    </row>
    <row r="28" spans="1:24" ht="12.75">
      <c r="A28" s="71" t="s">
        <v>43</v>
      </c>
      <c r="B28" s="72" t="s">
        <v>44</v>
      </c>
      <c r="C28" s="72" t="s">
        <v>45</v>
      </c>
      <c r="D28" s="20">
        <v>880</v>
      </c>
      <c r="E28" s="20"/>
      <c r="F28" s="22"/>
      <c r="G28" s="20">
        <v>840</v>
      </c>
      <c r="H28" s="20"/>
      <c r="I28" s="21">
        <v>700</v>
      </c>
      <c r="J28" s="21"/>
      <c r="K28" s="20"/>
      <c r="L28" s="31"/>
      <c r="M28" s="20"/>
      <c r="N28" s="20"/>
      <c r="O28" s="21"/>
      <c r="P28" s="21"/>
      <c r="Q28" s="21"/>
      <c r="R28" s="20">
        <v>790</v>
      </c>
      <c r="S28" s="20"/>
      <c r="T28" s="20">
        <v>800</v>
      </c>
      <c r="U28" s="20"/>
      <c r="V28" s="20"/>
      <c r="W28" s="20"/>
      <c r="X28" s="20">
        <v>790</v>
      </c>
    </row>
    <row r="29" spans="1:24" ht="12.75">
      <c r="A29" s="69" t="s">
        <v>46</v>
      </c>
      <c r="B29" s="70" t="s">
        <v>44</v>
      </c>
      <c r="C29" s="70" t="s">
        <v>45</v>
      </c>
      <c r="D29" s="20"/>
      <c r="E29" s="20"/>
      <c r="F29" s="22"/>
      <c r="G29" s="22"/>
      <c r="H29" s="20"/>
      <c r="I29" s="21">
        <v>800</v>
      </c>
      <c r="J29" s="20"/>
      <c r="K29" s="20"/>
      <c r="L29" s="31"/>
      <c r="M29" s="20"/>
      <c r="N29" s="20"/>
      <c r="O29" s="21"/>
      <c r="P29" s="21"/>
      <c r="Q29" s="21"/>
      <c r="R29" s="20">
        <v>940</v>
      </c>
      <c r="S29" s="20"/>
      <c r="T29" s="20">
        <v>900</v>
      </c>
      <c r="U29" s="20">
        <v>990</v>
      </c>
      <c r="V29" s="20"/>
      <c r="W29" s="20"/>
      <c r="X29" s="20">
        <v>850</v>
      </c>
    </row>
    <row r="30" spans="1:24" ht="12.75">
      <c r="A30" s="69" t="s">
        <v>46</v>
      </c>
      <c r="B30" s="70" t="s">
        <v>44</v>
      </c>
      <c r="C30" s="72" t="s">
        <v>27</v>
      </c>
      <c r="D30" s="20"/>
      <c r="E30" s="20"/>
      <c r="F30" s="20"/>
      <c r="G30" s="20"/>
      <c r="H30" s="20"/>
      <c r="I30" s="20">
        <v>9250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12500</v>
      </c>
      <c r="U30" s="20"/>
      <c r="V30" s="20"/>
      <c r="W30" s="20"/>
      <c r="X30" s="20"/>
    </row>
    <row r="31" spans="1:24" ht="12.75">
      <c r="A31" s="69" t="s">
        <v>47</v>
      </c>
      <c r="B31" s="70" t="s">
        <v>44</v>
      </c>
      <c r="C31" s="70" t="s">
        <v>45</v>
      </c>
      <c r="D31" s="20"/>
      <c r="E31" s="20"/>
      <c r="F31" s="20"/>
      <c r="G31" s="19">
        <v>880</v>
      </c>
      <c r="H31" s="19"/>
      <c r="I31" s="19">
        <v>840</v>
      </c>
      <c r="J31" s="19"/>
      <c r="K31" s="19"/>
      <c r="L31" s="19"/>
      <c r="M31" s="19"/>
      <c r="N31" s="19"/>
      <c r="O31" s="19"/>
      <c r="P31" s="19"/>
      <c r="Q31" s="19"/>
      <c r="R31" s="19">
        <v>1200</v>
      </c>
      <c r="S31" s="19"/>
      <c r="T31" s="19">
        <v>930</v>
      </c>
      <c r="U31" s="19">
        <v>990</v>
      </c>
      <c r="V31" s="19"/>
      <c r="W31" s="19"/>
      <c r="X31" s="19"/>
    </row>
    <row r="32" spans="1:24" ht="12.75">
      <c r="A32" s="13" t="s">
        <v>48</v>
      </c>
      <c r="B32" s="14"/>
      <c r="C32" s="23"/>
      <c r="D32" s="43"/>
      <c r="E32" s="43"/>
      <c r="F32" s="43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61"/>
    </row>
    <row r="33" spans="1:24" ht="12.75">
      <c r="A33" s="71" t="s">
        <v>49</v>
      </c>
      <c r="B33" s="72" t="s">
        <v>50</v>
      </c>
      <c r="C33" s="72" t="s">
        <v>51</v>
      </c>
      <c r="D33" s="26"/>
      <c r="E33" s="26"/>
      <c r="F33" s="26"/>
      <c r="G33" s="26">
        <v>120</v>
      </c>
      <c r="H33" s="26"/>
      <c r="I33" s="26">
        <v>120</v>
      </c>
      <c r="J33" s="54">
        <v>90</v>
      </c>
      <c r="K33" s="26">
        <v>100</v>
      </c>
      <c r="L33" s="20"/>
      <c r="M33" s="20">
        <v>110</v>
      </c>
      <c r="N33" s="20">
        <v>100</v>
      </c>
      <c r="O33" s="20"/>
      <c r="P33" s="20"/>
      <c r="Q33" s="20"/>
      <c r="R33" s="20">
        <v>130</v>
      </c>
      <c r="S33" s="20"/>
      <c r="T33" s="20">
        <v>120</v>
      </c>
      <c r="U33" s="20">
        <v>125</v>
      </c>
      <c r="V33" s="20"/>
      <c r="W33" s="20"/>
      <c r="X33" s="21">
        <v>110</v>
      </c>
    </row>
    <row r="34" spans="1:24" ht="12.75">
      <c r="A34" s="69" t="s">
        <v>49</v>
      </c>
      <c r="B34" s="70" t="s">
        <v>50</v>
      </c>
      <c r="C34" s="70" t="s">
        <v>0</v>
      </c>
      <c r="D34" s="26"/>
      <c r="E34" s="26"/>
      <c r="F34" s="27"/>
      <c r="G34" s="20">
        <v>490</v>
      </c>
      <c r="H34" s="21">
        <v>460</v>
      </c>
      <c r="I34" s="26">
        <v>470</v>
      </c>
      <c r="J34" s="26">
        <v>450</v>
      </c>
      <c r="K34" s="21">
        <v>420</v>
      </c>
      <c r="L34" s="20">
        <v>570</v>
      </c>
      <c r="M34" s="20">
        <v>420</v>
      </c>
      <c r="N34" s="20">
        <v>420</v>
      </c>
      <c r="O34" s="20"/>
      <c r="P34" s="20"/>
      <c r="Q34" s="20"/>
      <c r="R34" s="20">
        <v>430</v>
      </c>
      <c r="S34" s="20"/>
      <c r="T34" s="20">
        <v>460</v>
      </c>
      <c r="U34" s="20">
        <v>445</v>
      </c>
      <c r="V34" s="20"/>
      <c r="W34" s="20"/>
      <c r="X34" s="26">
        <v>425</v>
      </c>
    </row>
    <row r="35" spans="1:24" ht="12.75">
      <c r="A35" s="69" t="s">
        <v>49</v>
      </c>
      <c r="B35" s="70" t="s">
        <v>50</v>
      </c>
      <c r="C35" s="72" t="s">
        <v>52</v>
      </c>
      <c r="D35" s="26">
        <v>1790</v>
      </c>
      <c r="E35" s="26"/>
      <c r="F35" s="27"/>
      <c r="G35" s="20">
        <v>1900</v>
      </c>
      <c r="H35" s="21"/>
      <c r="I35" s="26">
        <v>1800</v>
      </c>
      <c r="J35" s="26">
        <v>1700</v>
      </c>
      <c r="K35" s="21">
        <v>1680</v>
      </c>
      <c r="L35" s="20"/>
      <c r="M35" s="20"/>
      <c r="N35" s="20">
        <v>1650</v>
      </c>
      <c r="O35" s="20"/>
      <c r="P35" s="20"/>
      <c r="Q35" s="20"/>
      <c r="R35" s="20"/>
      <c r="S35" s="20"/>
      <c r="T35" s="20">
        <v>1720</v>
      </c>
      <c r="U35" s="20"/>
      <c r="V35" s="20"/>
      <c r="W35" s="20"/>
      <c r="X35" s="26">
        <v>1590</v>
      </c>
    </row>
    <row r="36" spans="1:24" ht="12.75">
      <c r="A36" s="69" t="s">
        <v>49</v>
      </c>
      <c r="B36" s="70" t="s">
        <v>50</v>
      </c>
      <c r="C36" s="70" t="s">
        <v>53</v>
      </c>
      <c r="D36" s="26">
        <v>3085</v>
      </c>
      <c r="E36" s="26"/>
      <c r="F36" s="26"/>
      <c r="G36" s="26"/>
      <c r="H36" s="26"/>
      <c r="I36" s="26">
        <v>3500</v>
      </c>
      <c r="J36" s="26"/>
      <c r="K36" s="26"/>
      <c r="L36" s="26"/>
      <c r="M36" s="26"/>
      <c r="N36" s="26">
        <v>3000</v>
      </c>
      <c r="O36" s="26"/>
      <c r="P36" s="26"/>
      <c r="Q36" s="26"/>
      <c r="R36" s="26">
        <v>2990</v>
      </c>
      <c r="S36" s="26"/>
      <c r="T36" s="26"/>
      <c r="U36" s="26"/>
      <c r="V36" s="26"/>
      <c r="W36" s="26"/>
      <c r="X36" s="26">
        <v>2900</v>
      </c>
    </row>
    <row r="37" spans="1:24" ht="12.75">
      <c r="A37" s="13" t="s">
        <v>54</v>
      </c>
      <c r="B37" s="14"/>
      <c r="C37" s="23"/>
      <c r="D37" s="44"/>
      <c r="E37" s="44"/>
      <c r="F37" s="44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62"/>
    </row>
    <row r="38" spans="1:24" ht="12.75">
      <c r="A38" s="71" t="s">
        <v>55</v>
      </c>
      <c r="B38" s="72" t="s">
        <v>56</v>
      </c>
      <c r="C38" s="72" t="s">
        <v>1</v>
      </c>
      <c r="D38" s="20">
        <v>540</v>
      </c>
      <c r="E38" s="20"/>
      <c r="F38" s="20"/>
      <c r="G38" s="20">
        <v>680</v>
      </c>
      <c r="H38" s="20"/>
      <c r="I38" s="20"/>
      <c r="J38" s="20"/>
      <c r="K38" s="20"/>
      <c r="L38" s="1"/>
      <c r="M38" s="73"/>
      <c r="N38" s="20">
        <v>489</v>
      </c>
      <c r="O38" s="20"/>
      <c r="P38" s="20"/>
      <c r="Q38" s="20"/>
      <c r="R38" s="20"/>
      <c r="S38" s="20"/>
      <c r="T38" s="20">
        <v>500</v>
      </c>
      <c r="U38" s="20"/>
      <c r="V38" s="20"/>
      <c r="W38" s="20"/>
      <c r="X38" s="20"/>
    </row>
    <row r="39" spans="1:24" ht="12.75">
      <c r="A39" s="69" t="s">
        <v>55</v>
      </c>
      <c r="B39" s="70" t="s">
        <v>56</v>
      </c>
      <c r="C39" s="70" t="s">
        <v>45</v>
      </c>
      <c r="D39" s="20">
        <v>1060</v>
      </c>
      <c r="E39" s="20"/>
      <c r="F39" s="20"/>
      <c r="G39" s="20"/>
      <c r="H39" s="20"/>
      <c r="I39" s="20"/>
      <c r="J39" s="20"/>
      <c r="K39" s="20"/>
      <c r="L39" s="1"/>
      <c r="M39" s="73"/>
      <c r="N39" s="20"/>
      <c r="O39" s="20"/>
      <c r="P39" s="20"/>
      <c r="Q39" s="20"/>
      <c r="R39" s="20"/>
      <c r="S39" s="20"/>
      <c r="T39" s="20">
        <v>950</v>
      </c>
      <c r="U39" s="20"/>
      <c r="V39" s="20"/>
      <c r="W39" s="20"/>
      <c r="X39" s="20"/>
    </row>
    <row r="40" spans="1:24" ht="12.75">
      <c r="A40" s="69" t="s">
        <v>55</v>
      </c>
      <c r="B40" s="70" t="s">
        <v>57</v>
      </c>
      <c r="C40" s="70" t="s">
        <v>58</v>
      </c>
      <c r="D40" s="20"/>
      <c r="E40" s="20"/>
      <c r="F40" s="20"/>
      <c r="G40" s="20">
        <v>70</v>
      </c>
      <c r="H40" s="20"/>
      <c r="I40" s="20">
        <v>100</v>
      </c>
      <c r="J40" s="20"/>
      <c r="K40" s="20"/>
      <c r="L40" s="1"/>
      <c r="M40" s="73"/>
      <c r="N40" s="20"/>
      <c r="O40" s="20"/>
      <c r="P40" s="20"/>
      <c r="Q40" s="20"/>
      <c r="R40" s="20"/>
      <c r="S40" s="20"/>
      <c r="T40" s="20">
        <v>100</v>
      </c>
      <c r="U40" s="20"/>
      <c r="V40" s="20"/>
      <c r="W40" s="20"/>
      <c r="X40" s="20"/>
    </row>
    <row r="41" spans="1:24" ht="12.75">
      <c r="A41" s="69" t="s">
        <v>55</v>
      </c>
      <c r="B41" s="70" t="s">
        <v>57</v>
      </c>
      <c r="C41" s="70" t="s">
        <v>68</v>
      </c>
      <c r="D41" s="20"/>
      <c r="E41" s="20"/>
      <c r="F41" s="20"/>
      <c r="G41" s="20"/>
      <c r="H41" s="20"/>
      <c r="I41" s="20"/>
      <c r="J41" s="20"/>
      <c r="K41" s="20"/>
      <c r="L41" s="1"/>
      <c r="M41" s="73">
        <v>80</v>
      </c>
      <c r="N41" s="20"/>
      <c r="O41" s="20"/>
      <c r="P41" s="20"/>
      <c r="Q41" s="20"/>
      <c r="R41" s="20"/>
      <c r="S41" s="20"/>
      <c r="T41" s="20">
        <v>100</v>
      </c>
      <c r="U41" s="20"/>
      <c r="V41" s="20"/>
      <c r="W41" s="20"/>
      <c r="X41" s="20"/>
    </row>
    <row r="42" spans="1:24" ht="12.75">
      <c r="A42" s="69" t="s">
        <v>55</v>
      </c>
      <c r="B42" s="70" t="s">
        <v>57</v>
      </c>
      <c r="C42" s="68" t="s">
        <v>2</v>
      </c>
      <c r="D42" s="20"/>
      <c r="E42" s="20"/>
      <c r="F42" s="20"/>
      <c r="G42" s="20">
        <v>220</v>
      </c>
      <c r="H42" s="20"/>
      <c r="I42" s="48">
        <v>180</v>
      </c>
      <c r="J42" s="57"/>
      <c r="K42" s="20"/>
      <c r="L42" s="1"/>
      <c r="M42" s="7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2.75">
      <c r="A43" s="69" t="s">
        <v>55</v>
      </c>
      <c r="B43" s="70" t="s">
        <v>57</v>
      </c>
      <c r="C43" s="70" t="s">
        <v>1</v>
      </c>
      <c r="D43" s="20"/>
      <c r="E43" s="20"/>
      <c r="F43" s="20"/>
      <c r="G43" s="20">
        <v>400</v>
      </c>
      <c r="H43" s="20"/>
      <c r="I43" s="20">
        <v>530</v>
      </c>
      <c r="J43" s="20"/>
      <c r="K43" s="20">
        <v>450</v>
      </c>
      <c r="L43" s="1"/>
      <c r="M43" s="73"/>
      <c r="N43" s="20"/>
      <c r="O43" s="20"/>
      <c r="P43" s="20"/>
      <c r="Q43" s="20"/>
      <c r="R43" s="20"/>
      <c r="S43" s="20"/>
      <c r="T43" s="20">
        <v>500</v>
      </c>
      <c r="U43" s="20"/>
      <c r="V43" s="20"/>
      <c r="W43" s="20"/>
      <c r="X43" s="20"/>
    </row>
    <row r="44" spans="1:24" ht="12.75">
      <c r="A44" s="69" t="s">
        <v>55</v>
      </c>
      <c r="B44" s="70" t="s">
        <v>57</v>
      </c>
      <c r="C44" s="70" t="s">
        <v>45</v>
      </c>
      <c r="D44" s="32"/>
      <c r="E44" s="32"/>
      <c r="F44" s="32"/>
      <c r="G44" s="20">
        <v>700</v>
      </c>
      <c r="H44" s="20"/>
      <c r="I44" s="20">
        <v>1080</v>
      </c>
      <c r="J44" s="20"/>
      <c r="K44" s="20"/>
      <c r="L44" s="1"/>
      <c r="M44" s="73"/>
      <c r="N44" s="20">
        <v>1100</v>
      </c>
      <c r="O44" s="20"/>
      <c r="P44" s="20"/>
      <c r="Q44" s="20"/>
      <c r="R44" s="20"/>
      <c r="S44" s="20"/>
      <c r="T44" s="20"/>
      <c r="U44" s="20"/>
      <c r="V44" s="19"/>
      <c r="W44" s="45"/>
      <c r="X44" s="59"/>
    </row>
    <row r="45" spans="1:24" ht="12.75">
      <c r="A45" s="13" t="s">
        <v>59</v>
      </c>
      <c r="B45" s="14"/>
      <c r="C45" s="23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12.75">
      <c r="A46" s="71" t="s">
        <v>60</v>
      </c>
      <c r="B46" s="72" t="s">
        <v>61</v>
      </c>
      <c r="C46" s="72" t="s">
        <v>0</v>
      </c>
      <c r="D46" s="20">
        <v>925</v>
      </c>
      <c r="E46" s="20"/>
      <c r="F46" s="20"/>
      <c r="G46" s="20"/>
      <c r="H46" s="20"/>
      <c r="I46" s="20">
        <v>1020</v>
      </c>
      <c r="J46" s="20"/>
      <c r="K46" s="20">
        <v>920</v>
      </c>
      <c r="L46" s="20"/>
      <c r="M46" s="20">
        <v>990</v>
      </c>
      <c r="N46" s="20">
        <v>1159</v>
      </c>
      <c r="O46" s="20"/>
      <c r="P46" s="20"/>
      <c r="Q46" s="20"/>
      <c r="R46" s="20">
        <v>1180</v>
      </c>
      <c r="S46" s="20"/>
      <c r="T46" s="20"/>
      <c r="U46" s="20">
        <v>1240</v>
      </c>
      <c r="V46" s="21">
        <v>1200</v>
      </c>
      <c r="W46" s="21"/>
      <c r="X46" s="21">
        <v>1200</v>
      </c>
    </row>
    <row r="47" spans="1:24" ht="12.75">
      <c r="A47" s="69" t="s">
        <v>60</v>
      </c>
      <c r="B47" s="70" t="s">
        <v>62</v>
      </c>
      <c r="C47" s="70" t="s">
        <v>63</v>
      </c>
      <c r="D47" s="20">
        <v>395</v>
      </c>
      <c r="E47" s="20"/>
      <c r="F47" s="20"/>
      <c r="G47" s="20">
        <v>620</v>
      </c>
      <c r="H47" s="20"/>
      <c r="I47" s="20">
        <v>390</v>
      </c>
      <c r="J47" s="20">
        <v>560</v>
      </c>
      <c r="K47" s="20"/>
      <c r="L47" s="20"/>
      <c r="M47" s="20"/>
      <c r="N47" s="20">
        <v>420</v>
      </c>
      <c r="O47" s="20"/>
      <c r="P47" s="20"/>
      <c r="Q47" s="20"/>
      <c r="R47" s="20">
        <v>440</v>
      </c>
      <c r="S47" s="20"/>
      <c r="T47" s="20"/>
      <c r="U47" s="20">
        <v>415</v>
      </c>
      <c r="V47" s="21">
        <v>420</v>
      </c>
      <c r="W47" s="20"/>
      <c r="X47" s="21"/>
    </row>
    <row r="48" spans="1:24" ht="12.75">
      <c r="A48" s="69" t="s">
        <v>64</v>
      </c>
      <c r="B48" s="70" t="s">
        <v>62</v>
      </c>
      <c r="C48" s="70" t="s">
        <v>0</v>
      </c>
      <c r="D48" s="20">
        <v>1025</v>
      </c>
      <c r="E48" s="20"/>
      <c r="F48" s="20"/>
      <c r="G48" s="20">
        <v>1200</v>
      </c>
      <c r="H48" s="20"/>
      <c r="I48" s="20"/>
      <c r="J48" s="20"/>
      <c r="K48" s="20"/>
      <c r="L48" s="20"/>
      <c r="M48" s="20"/>
      <c r="N48" s="20">
        <v>770</v>
      </c>
      <c r="O48" s="20"/>
      <c r="P48" s="20"/>
      <c r="Q48" s="20"/>
      <c r="R48" s="20">
        <v>960</v>
      </c>
      <c r="S48" s="20"/>
      <c r="T48" s="20"/>
      <c r="U48" s="20"/>
      <c r="V48" s="21"/>
      <c r="W48" s="21"/>
      <c r="X48" s="21"/>
    </row>
    <row r="49" spans="1:24" ht="12.75">
      <c r="A49" s="69" t="s">
        <v>65</v>
      </c>
      <c r="B49" s="70" t="s">
        <v>61</v>
      </c>
      <c r="C49" s="70" t="s">
        <v>0</v>
      </c>
      <c r="D49" s="20"/>
      <c r="E49" s="20"/>
      <c r="F49" s="19"/>
      <c r="G49" s="20">
        <v>1380</v>
      </c>
      <c r="H49" s="20"/>
      <c r="I49" s="20">
        <v>1400</v>
      </c>
      <c r="J49" s="20"/>
      <c r="K49" s="20">
        <v>1050</v>
      </c>
      <c r="L49" s="20"/>
      <c r="M49" s="19"/>
      <c r="N49" s="20">
        <v>879</v>
      </c>
      <c r="O49" s="20"/>
      <c r="P49" s="20"/>
      <c r="Q49" s="20"/>
      <c r="R49" s="20">
        <v>1060</v>
      </c>
      <c r="S49" s="20"/>
      <c r="T49" s="20">
        <v>890</v>
      </c>
      <c r="U49" s="20"/>
      <c r="V49" s="21">
        <v>1100</v>
      </c>
      <c r="W49" s="21"/>
      <c r="X49" s="21">
        <v>920</v>
      </c>
    </row>
    <row r="50" spans="1:24" ht="12.75">
      <c r="A50" s="69" t="s">
        <v>66</v>
      </c>
      <c r="B50" s="70" t="s">
        <v>61</v>
      </c>
      <c r="C50" s="70" t="s">
        <v>63</v>
      </c>
      <c r="D50" s="29">
        <v>280</v>
      </c>
      <c r="E50" s="29"/>
      <c r="F50" s="19"/>
      <c r="G50" s="30">
        <v>280</v>
      </c>
      <c r="H50" s="30"/>
      <c r="I50" s="40">
        <v>240</v>
      </c>
      <c r="J50" s="41"/>
      <c r="K50" s="30"/>
      <c r="L50" s="26"/>
      <c r="M50" s="19"/>
      <c r="N50" s="30">
        <v>260</v>
      </c>
      <c r="O50" s="21"/>
      <c r="P50" s="21"/>
      <c r="Q50" s="21"/>
      <c r="R50" s="20">
        <v>290</v>
      </c>
      <c r="S50" s="30"/>
      <c r="T50" s="30"/>
      <c r="U50" s="28">
        <v>280</v>
      </c>
      <c r="V50" s="28">
        <v>270</v>
      </c>
      <c r="W50" s="21"/>
      <c r="X50" s="21"/>
    </row>
    <row r="51" spans="1:24" ht="12.75">
      <c r="A51" s="69" t="s">
        <v>66</v>
      </c>
      <c r="B51" s="70" t="s">
        <v>61</v>
      </c>
      <c r="C51" s="70" t="s">
        <v>0</v>
      </c>
      <c r="D51" s="26">
        <v>485</v>
      </c>
      <c r="E51" s="26"/>
      <c r="F51" s="26"/>
      <c r="G51" s="26">
        <v>650</v>
      </c>
      <c r="H51" s="26"/>
      <c r="I51" s="26">
        <v>520</v>
      </c>
      <c r="J51" s="26"/>
      <c r="K51" s="26">
        <v>480</v>
      </c>
      <c r="L51" s="26"/>
      <c r="M51" s="26">
        <v>500</v>
      </c>
      <c r="N51" s="26">
        <v>680</v>
      </c>
      <c r="O51" s="26"/>
      <c r="P51" s="26"/>
      <c r="Q51" s="20"/>
      <c r="R51" s="26">
        <v>690</v>
      </c>
      <c r="S51" s="26"/>
      <c r="T51" s="26"/>
      <c r="U51" s="26">
        <v>725</v>
      </c>
      <c r="V51" s="26">
        <v>720</v>
      </c>
      <c r="W51" s="26"/>
      <c r="X51" s="26"/>
    </row>
    <row r="52" spans="12:23" ht="12.75">
      <c r="L52" s="56"/>
      <c r="W52" s="56"/>
    </row>
    <row r="53" spans="8:23" ht="12.75">
      <c r="H53" s="56"/>
      <c r="L53" s="56"/>
      <c r="P53" s="56"/>
      <c r="R53" s="56"/>
      <c r="S53" s="56"/>
      <c r="U53" s="56"/>
      <c r="V53" s="56"/>
      <c r="W53" s="56"/>
    </row>
  </sheetData>
  <sheetProtection/>
  <mergeCells count="22"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C1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2023-04-07T12:31:16Z</cp:lastPrinted>
  <dcterms:created xsi:type="dcterms:W3CDTF">2002-10-24T10:52:18Z</dcterms:created>
  <dcterms:modified xsi:type="dcterms:W3CDTF">2023-04-07T12:35:21Z</dcterms:modified>
  <cp:category/>
  <cp:version/>
  <cp:contentType/>
  <cp:contentStatus/>
</cp:coreProperties>
</file>